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МБТ" sheetId="1" r:id="rId1"/>
  </sheets>
  <definedNames>
    <definedName name="_xlnm.Print_Titles" localSheetId="0">'МБТ'!$6:$6</definedName>
    <definedName name="_xlnm.Print_Area" localSheetId="0">'МБТ'!$A$1:$E$56</definedName>
  </definedNames>
  <calcPr fullCalcOnLoad="1"/>
</workbook>
</file>

<file path=xl/sharedStrings.xml><?xml version="1.0" encoding="utf-8"?>
<sst xmlns="http://schemas.openxmlformats.org/spreadsheetml/2006/main" count="108" uniqueCount="87">
  <si>
    <t>Межбюджетные трансферты, предоставляемые бюджету города Обнинска  из других бюджетов бюджетной системы Российской Федерации, на 2024 год</t>
  </si>
  <si>
    <t>(руб.)</t>
  </si>
  <si>
    <t>№ п/п</t>
  </si>
  <si>
    <t>Наименование вида межбюджетных трансфертов</t>
  </si>
  <si>
    <t xml:space="preserve">Утверждено на 2024 год </t>
  </si>
  <si>
    <t>Изменения (увеличение (+), уменьшение (-))</t>
  </si>
  <si>
    <t>Сумма на 2024 год с учетом изменений</t>
  </si>
  <si>
    <t>МЕЖБЮДЖЕТНЫЕ ТРАНСФЕРТЫ - ВСЕГО</t>
  </si>
  <si>
    <t>I.</t>
  </si>
  <si>
    <t>Дотации бюджетам муниципальных образований</t>
  </si>
  <si>
    <t>1.</t>
  </si>
  <si>
    <t>Прочие дотации бюджетам городских округов на стимулирование руководителей исполнительно-распорядительных органов муниципальных образований Калужской области в целях повышения эффективности деятельности органов местного самоуправления Калужской области</t>
  </si>
  <si>
    <t>II.</t>
  </si>
  <si>
    <t>Субсидии бюджетам муниципальных образований</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</si>
  <si>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предусматривающих строительство жилья)</t>
  </si>
  <si>
    <t>2.</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</si>
  <si>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объектов водоснабжения, водоотведения и теплоснабжения, в том числе магистральных сетей, в целях реализации проектов по развитию территорий)</t>
  </si>
  <si>
    <t>3.</t>
  </si>
  <si>
    <t>Субсидии бюджетам городских округов на государственную поддержку организаций, входящих в систему спортивной подготовки</t>
  </si>
  <si>
    <t>4.</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</si>
  <si>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</si>
  <si>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t>
  </si>
  <si>
    <t xml:space="preserve">Субсидии бюджетам городских округов на реализацию мероприятий по обеспечению жильем молодых семей    </t>
  </si>
  <si>
    <t>6.</t>
  </si>
  <si>
    <t>Субсидии бюджетам городских округов на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t>
  </si>
  <si>
    <t>7.</t>
  </si>
  <si>
    <t xml:space="preserve">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t>
  </si>
  <si>
    <t>8.</t>
  </si>
  <si>
    <t xml:space="preserve">Субсидии бюджетам городских округов на реализацию программ формирования современной городской среды </t>
  </si>
  <si>
    <t>9.</t>
  </si>
  <si>
    <t>Прочие субсидии бюджетам городских округов на разработку документации по описанию границ населенных пунктов и (или) границ территориальных зон муниципальных образований Калужской области для внесения в сведения Единого государственного реестра недвижимости</t>
  </si>
  <si>
    <t>10.</t>
  </si>
  <si>
    <t>Прочие субсидии бюджетам городских округов на софинансирование мероприятий муниципальных программ развития малого и среднего предпринимательства</t>
  </si>
  <si>
    <t>11.</t>
  </si>
  <si>
    <t>Прочие субсидии бюджетам городских округов на реализацию концессионных соглашений в сфере теплоснабжения, горячего и холодного водоснабжения, водоотведения</t>
  </si>
  <si>
    <t>12.</t>
  </si>
  <si>
    <t xml:space="preserve">Прочие субсидии бюджетам городских округов на организацию отдыха и оздоровления детей    </t>
  </si>
  <si>
    <t>13.</t>
  </si>
  <si>
    <t>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t>
  </si>
  <si>
    <t>14.</t>
  </si>
  <si>
    <t xml:space="preserve">Прочие субсидии бюджетам городских округов на реализацию мероприятий по присмотру и уходу за детьми  </t>
  </si>
  <si>
    <t>III.</t>
  </si>
  <si>
    <t>Субвенции бюджетам муниципальных образований</t>
  </si>
  <si>
    <t>Субвенции бюджетам городских округов на предоставление гражданам субсидий на оплату жилого помещения и коммунальных услуг</t>
  </si>
  <si>
    <t xml:space="preserve">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   </t>
  </si>
  <si>
    <t>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</si>
  <si>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t>
  </si>
  <si>
    <t xml:space="preserve">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</si>
  <si>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</si>
  <si>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по обеспечению предоставления гражданам мер социальной поддержки</t>
  </si>
  <si>
    <t>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</si>
  <si>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</si>
  <si>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</si>
  <si>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 находящимся в трудной жизненной ситуации </t>
  </si>
  <si>
    <t xml:space="preserve">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  </t>
  </si>
  <si>
    <t>Субвенции бюджетам городских округов на выполнение передаваемых полномочий субъектов Российской Федерации в части осуществления государственного полномочия по уведомительной регистрации территориальных соглашений и коллективных договоров</t>
  </si>
  <si>
    <t>Субвенции бюджетам городских округов на выполнение передаваемых полномочий субъектов Российской Федерации в части мер социальной поддержки отдельным категориям граждан на возмещение расходов, связанных с установкой внутридомового газового оборудования</t>
  </si>
  <si>
    <t>15.</t>
  </si>
  <si>
    <t>Субвенции бюджетам городских округов на выполнение передаваемых полномочий субъектов Российской Федерации в части мер социальной поддержки по улучшению жилищных условий многодетных семей в соответствии с пунктом 2 статьи 7.1. Закона Калужской области "О статусе многодетной семьи в Калужской области и мерах ее социальной поддержки"</t>
  </si>
  <si>
    <t>16.</t>
  </si>
  <si>
    <t>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t>
  </si>
  <si>
    <t>17.</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</si>
  <si>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</si>
  <si>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18.</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</si>
  <si>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</si>
  <si>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19.</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</si>
  <si>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</si>
  <si>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</si>
  <si>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</si>
  <si>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21.</t>
  </si>
  <si>
    <t>Субвенции бюджетам городских округов на оплату жилищно-коммунальных услуг отдельным категориям граждан</t>
  </si>
  <si>
    <t>22.</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</si>
  <si>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</si>
  <si>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23.</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</si>
  <si>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</si>
  <si>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24.</t>
  </si>
  <si>
    <t xml:space="preserve">Субвенции бюджетам городских округов на государственную регистрацию актов гражданского состояния </t>
  </si>
  <si>
    <t>IV.</t>
  </si>
  <si>
    <t>Иные межбюджетные трансферты бюджетам муниципальных образований</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</si>
  <si>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</si>
  <si>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</si>
  <si>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Прочие межбюджетные трансферты, передаваемые бюджетам городских округов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а также детям супруги (супруга) военнослужащих, добровольцев, мобилизованных, находящихся на содержании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</si>
  <si>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Прочие межбюджетные трансферты, передаваемые бюджетам городских округов на предоставление дополнительной меры социальной поддержки членам семей военнослужащих, мобилизованных, командированных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</si>
  <si>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Прочие межбюджетные трансферты, передаваемые бюджетам городских округов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t>
  </si>
  <si>
    <t>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дороги"</t>
  </si>
  <si>
    <t xml:space="preserve">Приложение № 5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</si>
  <si>
    <t>от 23.04.2024 № 01-53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</si>
</sst>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Arial Cyr"/>
      <family val="0"/>
    </font>
    <font>
      <sz val="10"/>
      <name val="Arial"/>
      <family val="0"/>
    </font>
    <font>
      <sz val="11"/>
      <name val="Times New Roman"/>
      <family val="1"/>
    </font>
    <font>
      <b/>
      <sz val="14"/>
      <name val="Times New Roman"/>
      <family val="1"/>
    </font>
    <font>
      <b/>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9" fillId="32" borderId="0" applyNumberFormat="0" applyBorder="0" applyAlignment="0" applyProtection="0"/>
  </cellStyleXfs>
  <cellXfs count="27">
    <xf numFmtId="0" fontId="0" fillId="0" borderId="0" xfId="0" applyAlignment="1">
      <alignment/>
    </xf>
    <xf numFmtId="49" fontId="2" fillId="0" borderId="0" xfId="0" applyNumberFormat="1"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wrapText="1"/>
    </xf>
    <xf numFmtId="0" fontId="2" fillId="0" borderId="0" xfId="0" applyFont="1" applyFill="1" applyAlignment="1">
      <alignment horizontal="left" wrapText="1"/>
    </xf>
    <xf numFmtId="0" fontId="4" fillId="0" borderId="0" xfId="0" applyFont="1" applyAlignment="1">
      <alignment/>
    </xf>
    <xf numFmtId="0" fontId="2" fillId="0" borderId="0" xfId="0" applyFont="1" applyFill="1" applyAlignment="1">
      <alignment horizontal="righ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top" wrapText="1"/>
    </xf>
    <xf numFmtId="0" fontId="4" fillId="0" borderId="10" xfId="0" applyFont="1" applyBorder="1" applyAlignment="1">
      <alignment vertical="center" wrapText="1"/>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NumberFormat="1" applyFont="1" applyFill="1" applyBorder="1" applyAlignment="1">
      <alignment vertical="top" wrapText="1"/>
    </xf>
    <xf numFmtId="4" fontId="2" fillId="0" borderId="10" xfId="0" applyNumberFormat="1" applyFont="1" applyFill="1" applyBorder="1" applyAlignment="1">
      <alignment horizontal="center" vertical="center"/>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top" wrapText="1"/>
    </xf>
    <xf numFmtId="0" fontId="5"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
  <sheetViews>
    <sheetView tabSelected="1" zoomScaleSheetLayoutView="100" zoomScalePageLayoutView="0" workbookViewId="0" topLeftCell="A1">
      <selection activeCell="D1" sqref="D1:E1"/>
    </sheetView>
  </sheetViews>
  <sheetFormatPr defaultColWidth="9.00390625" defaultRowHeight="12.75"/>
  <cols>
    <col min="1" max="1" width="5.75390625" style="1" customWidth="1"/>
    <col min="2" max="2" width="76.00390625" style="2" customWidth="1"/>
    <col min="3" max="3" width="19.75390625" style="3" customWidth="1"/>
    <col min="4" max="4" width="18.875" style="3" customWidth="1"/>
    <col min="5" max="5" width="19.375" style="3" customWidth="1"/>
    <col min="6" max="16384" width="9.125" style="2" customWidth="1"/>
  </cols>
  <sheetData>
    <row r="1" spans="3:5" ht="98.25" customHeight="1">
      <c r="C1" s="4"/>
      <c r="D1" s="24" t="s">
        <v>85</v>
      </c>
      <c r="E1" s="25"/>
    </row>
    <row r="2" spans="3:5" ht="15" customHeight="1">
      <c r="C2" s="4"/>
      <c r="D2" s="24" t="s">
        <v>86</v>
      </c>
      <c r="E2" s="24"/>
    </row>
    <row r="3" ht="15">
      <c r="C3" s="5"/>
    </row>
    <row r="4" spans="1:5" s="6" customFormat="1" ht="35.25" customHeight="1">
      <c r="A4" s="26" t="s">
        <v>0</v>
      </c>
      <c r="B4" s="26"/>
      <c r="C4" s="26"/>
      <c r="D4" s="26"/>
      <c r="E4" s="26"/>
    </row>
    <row r="5" spans="3:5" ht="15">
      <c r="C5" s="7"/>
      <c r="E5" s="7" t="s">
        <v>1</v>
      </c>
    </row>
    <row r="6" spans="1:5" ht="42.75">
      <c r="A6" s="8" t="s">
        <v>2</v>
      </c>
      <c r="B6" s="9" t="s">
        <v>3</v>
      </c>
      <c r="C6" s="10" t="s">
        <v>4</v>
      </c>
      <c r="D6" s="11" t="s">
        <v>5</v>
      </c>
      <c r="E6" s="12" t="s">
        <v>6</v>
      </c>
    </row>
    <row r="7" spans="1:5" ht="15">
      <c r="A7" s="13"/>
      <c r="B7" s="14" t="s">
        <v>7</v>
      </c>
      <c r="C7" s="15">
        <f>SUM(C8,C10,C25,C50)</f>
        <v>3102160050.58</v>
      </c>
      <c r="D7" s="15">
        <f>SUM(D8,D10,D25,D50)</f>
        <v>75005907.96</v>
      </c>
      <c r="E7" s="16">
        <f aca="true" t="shared" si="0" ref="E7:E56">SUM(C7:D7)</f>
        <v>3177165958.54</v>
      </c>
    </row>
    <row r="8" spans="1:5" s="6" customFormat="1" ht="14.25">
      <c r="A8" s="8" t="s">
        <v>8</v>
      </c>
      <c r="B8" s="14" t="s">
        <v>9</v>
      </c>
      <c r="C8" s="15">
        <f>SUM(C9:C9)</f>
        <v>0</v>
      </c>
      <c r="D8" s="15">
        <f>SUM(D9:D9)</f>
        <v>2140488</v>
      </c>
      <c r="E8" s="16">
        <f t="shared" si="0"/>
        <v>2140488</v>
      </c>
    </row>
    <row r="9" spans="1:5" s="6" customFormat="1" ht="60">
      <c r="A9" s="17" t="s">
        <v>10</v>
      </c>
      <c r="B9" s="18" t="s">
        <v>11</v>
      </c>
      <c r="C9" s="19"/>
      <c r="D9" s="19">
        <v>2140488</v>
      </c>
      <c r="E9" s="19">
        <f t="shared" si="0"/>
        <v>2140488</v>
      </c>
    </row>
    <row r="10" spans="1:5" s="6" customFormat="1" ht="14.25">
      <c r="A10" s="8" t="s">
        <v>12</v>
      </c>
      <c r="B10" s="14" t="s">
        <v>13</v>
      </c>
      <c r="C10" s="15">
        <f>SUM(C11:C24)</f>
        <v>726284291.0799999</v>
      </c>
      <c r="D10" s="15">
        <f>SUM(D11:D24)</f>
        <v>-8064420.04</v>
      </c>
      <c r="E10" s="16">
        <f t="shared" si="0"/>
        <v>718219871.04</v>
      </c>
    </row>
    <row r="11" spans="1:5" s="6" customFormat="1" ht="75">
      <c r="A11" s="17" t="s">
        <v>10</v>
      </c>
      <c r="B11" s="20" t="s">
        <v>14</v>
      </c>
      <c r="C11" s="19">
        <v>233739096.72</v>
      </c>
      <c r="D11" s="19">
        <v>-7700869.79</v>
      </c>
      <c r="E11" s="19">
        <f t="shared" si="0"/>
        <v>226038226.93</v>
      </c>
    </row>
    <row r="12" spans="1:5" s="6" customFormat="1" ht="75">
      <c r="A12" s="17" t="s">
        <v>15</v>
      </c>
      <c r="B12" s="20" t="s">
        <v>16</v>
      </c>
      <c r="C12" s="19">
        <v>56778563.93</v>
      </c>
      <c r="D12" s="19"/>
      <c r="E12" s="19">
        <f t="shared" si="0"/>
        <v>56778563.93</v>
      </c>
    </row>
    <row r="13" spans="1:5" s="6" customFormat="1" ht="30">
      <c r="A13" s="17" t="s">
        <v>17</v>
      </c>
      <c r="B13" s="18" t="s">
        <v>18</v>
      </c>
      <c r="C13" s="19">
        <v>2000000</v>
      </c>
      <c r="D13" s="19"/>
      <c r="E13" s="19">
        <f t="shared" si="0"/>
        <v>2000000</v>
      </c>
    </row>
    <row r="14" spans="1:5" s="6" customFormat="1" ht="45">
      <c r="A14" s="17" t="s">
        <v>19</v>
      </c>
      <c r="B14" s="20" t="s">
        <v>20</v>
      </c>
      <c r="C14" s="21">
        <v>97243450</v>
      </c>
      <c r="D14" s="21"/>
      <c r="E14" s="19">
        <f t="shared" si="0"/>
        <v>97243450</v>
      </c>
    </row>
    <row r="15" spans="1:5" s="6" customFormat="1" ht="30">
      <c r="A15" s="17" t="s">
        <v>21</v>
      </c>
      <c r="B15" s="20" t="s">
        <v>22</v>
      </c>
      <c r="C15" s="21">
        <v>4514748.45</v>
      </c>
      <c r="D15" s="21">
        <v>148240.65</v>
      </c>
      <c r="E15" s="19">
        <f t="shared" si="0"/>
        <v>4662989.100000001</v>
      </c>
    </row>
    <row r="16" spans="1:5" s="6" customFormat="1" ht="45">
      <c r="A16" s="17" t="s">
        <v>23</v>
      </c>
      <c r="B16" s="20" t="s">
        <v>24</v>
      </c>
      <c r="C16" s="21">
        <v>405846</v>
      </c>
      <c r="D16" s="21"/>
      <c r="E16" s="19">
        <f t="shared" si="0"/>
        <v>405846</v>
      </c>
    </row>
    <row r="17" spans="1:5" s="6" customFormat="1" ht="75">
      <c r="A17" s="17" t="s">
        <v>25</v>
      </c>
      <c r="B17" s="20" t="s">
        <v>26</v>
      </c>
      <c r="C17" s="21">
        <v>39706618</v>
      </c>
      <c r="D17" s="21"/>
      <c r="E17" s="19">
        <f t="shared" si="0"/>
        <v>39706618</v>
      </c>
    </row>
    <row r="18" spans="1:5" s="6" customFormat="1" ht="30">
      <c r="A18" s="17" t="s">
        <v>27</v>
      </c>
      <c r="B18" s="18" t="s">
        <v>28</v>
      </c>
      <c r="C18" s="19">
        <v>20136149.28</v>
      </c>
      <c r="D18" s="19"/>
      <c r="E18" s="19">
        <f t="shared" si="0"/>
        <v>20136149.28</v>
      </c>
    </row>
    <row r="19" spans="1:5" s="6" customFormat="1" ht="60">
      <c r="A19" s="22" t="s">
        <v>29</v>
      </c>
      <c r="B19" s="20" t="s">
        <v>30</v>
      </c>
      <c r="C19" s="21">
        <v>70500</v>
      </c>
      <c r="D19" s="21"/>
      <c r="E19" s="19">
        <f t="shared" si="0"/>
        <v>70500</v>
      </c>
    </row>
    <row r="20" spans="1:5" s="6" customFormat="1" ht="45">
      <c r="A20" s="17" t="s">
        <v>31</v>
      </c>
      <c r="B20" s="20" t="s">
        <v>32</v>
      </c>
      <c r="C20" s="19">
        <v>1833493.7</v>
      </c>
      <c r="D20" s="19">
        <v>-511790.9</v>
      </c>
      <c r="E20" s="19">
        <f t="shared" si="0"/>
        <v>1321702.7999999998</v>
      </c>
    </row>
    <row r="21" spans="1:5" s="6" customFormat="1" ht="45">
      <c r="A21" s="17" t="s">
        <v>33</v>
      </c>
      <c r="B21" s="20" t="s">
        <v>34</v>
      </c>
      <c r="C21" s="21">
        <v>135000000</v>
      </c>
      <c r="D21" s="21"/>
      <c r="E21" s="19">
        <f t="shared" si="0"/>
        <v>135000000</v>
      </c>
    </row>
    <row r="22" spans="1:5" s="6" customFormat="1" ht="30">
      <c r="A22" s="17" t="s">
        <v>35</v>
      </c>
      <c r="B22" s="20" t="s">
        <v>36</v>
      </c>
      <c r="C22" s="21">
        <v>2582802</v>
      </c>
      <c r="D22" s="21"/>
      <c r="E22" s="19">
        <f t="shared" si="0"/>
        <v>2582802</v>
      </c>
    </row>
    <row r="23" spans="1:5" s="6" customFormat="1" ht="45">
      <c r="A23" s="17" t="s">
        <v>37</v>
      </c>
      <c r="B23" s="20" t="s">
        <v>38</v>
      </c>
      <c r="C23" s="21">
        <v>152274</v>
      </c>
      <c r="D23" s="21"/>
      <c r="E23" s="19">
        <f t="shared" si="0"/>
        <v>152274</v>
      </c>
    </row>
    <row r="24" spans="1:5" s="6" customFormat="1" ht="30">
      <c r="A24" s="17" t="s">
        <v>39</v>
      </c>
      <c r="B24" s="20" t="s">
        <v>40</v>
      </c>
      <c r="C24" s="21">
        <v>132120749</v>
      </c>
      <c r="D24" s="21"/>
      <c r="E24" s="19">
        <f t="shared" si="0"/>
        <v>132120749</v>
      </c>
    </row>
    <row r="25" spans="1:5" s="6" customFormat="1" ht="14.25">
      <c r="A25" s="8" t="s">
        <v>41</v>
      </c>
      <c r="B25" s="14" t="s">
        <v>42</v>
      </c>
      <c r="C25" s="15">
        <f>SUM(C26:C49)</f>
        <v>2268633544.5</v>
      </c>
      <c r="D25" s="15">
        <f>SUM(D26:D49)</f>
        <v>179840</v>
      </c>
      <c r="E25" s="16">
        <f t="shared" si="0"/>
        <v>2268813384.5</v>
      </c>
    </row>
    <row r="26" spans="1:5" ht="30">
      <c r="A26" s="17" t="s">
        <v>10</v>
      </c>
      <c r="B26" s="20" t="s">
        <v>43</v>
      </c>
      <c r="C26" s="19">
        <v>18090847</v>
      </c>
      <c r="D26" s="19"/>
      <c r="E26" s="19">
        <f t="shared" si="0"/>
        <v>18090847</v>
      </c>
    </row>
    <row r="27" spans="1:5" ht="105">
      <c r="A27" s="17" t="s">
        <v>15</v>
      </c>
      <c r="B27" s="20" t="s">
        <v>44</v>
      </c>
      <c r="C27" s="19">
        <v>535279469</v>
      </c>
      <c r="D27" s="19"/>
      <c r="E27" s="19">
        <f t="shared" si="0"/>
        <v>535279469</v>
      </c>
    </row>
    <row r="28" spans="1:5" ht="45">
      <c r="A28" s="17" t="s">
        <v>17</v>
      </c>
      <c r="B28" s="20" t="s">
        <v>45</v>
      </c>
      <c r="C28" s="19">
        <v>471060</v>
      </c>
      <c r="D28" s="19"/>
      <c r="E28" s="19">
        <f t="shared" si="0"/>
        <v>471060</v>
      </c>
    </row>
    <row r="29" spans="1:5" ht="60">
      <c r="A29" s="17" t="s">
        <v>19</v>
      </c>
      <c r="B29" s="20" t="s">
        <v>46</v>
      </c>
      <c r="C29" s="19">
        <v>78507001</v>
      </c>
      <c r="D29" s="19"/>
      <c r="E29" s="19">
        <f t="shared" si="0"/>
        <v>78507001</v>
      </c>
    </row>
    <row r="30" spans="1:5" ht="150">
      <c r="A30" s="17" t="s">
        <v>21</v>
      </c>
      <c r="B30" s="20" t="s">
        <v>47</v>
      </c>
      <c r="C30" s="19">
        <v>974860959</v>
      </c>
      <c r="D30" s="19"/>
      <c r="E30" s="19">
        <f t="shared" si="0"/>
        <v>974860959</v>
      </c>
    </row>
    <row r="31" spans="1:5" ht="60">
      <c r="A31" s="17" t="s">
        <v>23</v>
      </c>
      <c r="B31" s="20" t="s">
        <v>48</v>
      </c>
      <c r="C31" s="19">
        <v>173959</v>
      </c>
      <c r="D31" s="19"/>
      <c r="E31" s="19">
        <f t="shared" si="0"/>
        <v>173959</v>
      </c>
    </row>
    <row r="32" spans="1:5" ht="60">
      <c r="A32" s="17" t="s">
        <v>25</v>
      </c>
      <c r="B32" s="20" t="s">
        <v>49</v>
      </c>
      <c r="C32" s="19">
        <v>30967594</v>
      </c>
      <c r="D32" s="19"/>
      <c r="E32" s="19">
        <f t="shared" si="0"/>
        <v>30967594</v>
      </c>
    </row>
    <row r="33" spans="1:5" ht="60">
      <c r="A33" s="17" t="s">
        <v>27</v>
      </c>
      <c r="B33" s="20" t="s">
        <v>50</v>
      </c>
      <c r="C33" s="19">
        <v>2003778</v>
      </c>
      <c r="D33" s="19"/>
      <c r="E33" s="19">
        <f t="shared" si="0"/>
        <v>2003778</v>
      </c>
    </row>
    <row r="34" spans="1:5" ht="75">
      <c r="A34" s="17" t="s">
        <v>29</v>
      </c>
      <c r="B34" s="20" t="s">
        <v>51</v>
      </c>
      <c r="C34" s="19">
        <v>5786388</v>
      </c>
      <c r="D34" s="19"/>
      <c r="E34" s="19">
        <f t="shared" si="0"/>
        <v>5786388</v>
      </c>
    </row>
    <row r="35" spans="1:5" ht="45">
      <c r="A35" s="17" t="s">
        <v>31</v>
      </c>
      <c r="B35" s="23" t="s">
        <v>52</v>
      </c>
      <c r="C35" s="19">
        <v>56154935</v>
      </c>
      <c r="D35" s="19"/>
      <c r="E35" s="19">
        <f t="shared" si="0"/>
        <v>56154935</v>
      </c>
    </row>
    <row r="36" spans="1:5" ht="60">
      <c r="A36" s="17" t="s">
        <v>33</v>
      </c>
      <c r="B36" s="18" t="s">
        <v>53</v>
      </c>
      <c r="C36" s="19">
        <v>434178</v>
      </c>
      <c r="D36" s="19"/>
      <c r="E36" s="19">
        <f t="shared" si="0"/>
        <v>434178</v>
      </c>
    </row>
    <row r="37" spans="1:5" ht="75">
      <c r="A37" s="17" t="s">
        <v>35</v>
      </c>
      <c r="B37" s="20" t="s">
        <v>54</v>
      </c>
      <c r="C37" s="19">
        <v>328030621</v>
      </c>
      <c r="D37" s="19"/>
      <c r="E37" s="19">
        <f t="shared" si="0"/>
        <v>328030621</v>
      </c>
    </row>
    <row r="38" spans="1:5" ht="60">
      <c r="A38" s="17" t="s">
        <v>37</v>
      </c>
      <c r="B38" s="20" t="s">
        <v>55</v>
      </c>
      <c r="C38" s="19">
        <v>64920</v>
      </c>
      <c r="D38" s="19"/>
      <c r="E38" s="19">
        <f t="shared" si="0"/>
        <v>64920</v>
      </c>
    </row>
    <row r="39" spans="1:5" ht="60">
      <c r="A39" s="17" t="s">
        <v>39</v>
      </c>
      <c r="B39" s="20" t="s">
        <v>56</v>
      </c>
      <c r="C39" s="19">
        <v>475000</v>
      </c>
      <c r="D39" s="19">
        <v>125000</v>
      </c>
      <c r="E39" s="19">
        <f t="shared" si="0"/>
        <v>600000</v>
      </c>
    </row>
    <row r="40" spans="1:5" ht="75">
      <c r="A40" s="17" t="s">
        <v>57</v>
      </c>
      <c r="B40" s="20" t="s">
        <v>58</v>
      </c>
      <c r="C40" s="19">
        <v>25371179</v>
      </c>
      <c r="D40" s="19"/>
      <c r="E40" s="19">
        <f t="shared" si="0"/>
        <v>25371179</v>
      </c>
    </row>
    <row r="41" spans="1:5" ht="45">
      <c r="A41" s="17" t="s">
        <v>59</v>
      </c>
      <c r="B41" s="23" t="s">
        <v>60</v>
      </c>
      <c r="C41" s="19">
        <v>824134.5</v>
      </c>
      <c r="D41" s="19"/>
      <c r="E41" s="19">
        <f t="shared" si="0"/>
        <v>824134.5</v>
      </c>
    </row>
    <row r="42" spans="1:5" ht="60">
      <c r="A42" s="17" t="s">
        <v>61</v>
      </c>
      <c r="B42" s="20" t="s">
        <v>62</v>
      </c>
      <c r="C42" s="19">
        <v>1871064</v>
      </c>
      <c r="D42" s="19"/>
      <c r="E42" s="19">
        <f t="shared" si="0"/>
        <v>1871064</v>
      </c>
    </row>
    <row r="43" spans="1:5" ht="45">
      <c r="A43" s="17" t="s">
        <v>63</v>
      </c>
      <c r="B43" s="20" t="s">
        <v>64</v>
      </c>
      <c r="C43" s="19">
        <v>71478000</v>
      </c>
      <c r="D43" s="19"/>
      <c r="E43" s="19">
        <f t="shared" si="0"/>
        <v>71478000</v>
      </c>
    </row>
    <row r="44" spans="1:5" ht="45">
      <c r="A44" s="17" t="s">
        <v>65</v>
      </c>
      <c r="B44" s="20" t="s">
        <v>66</v>
      </c>
      <c r="C44" s="19">
        <v>5538</v>
      </c>
      <c r="D44" s="19"/>
      <c r="E44" s="19">
        <f t="shared" si="0"/>
        <v>5538</v>
      </c>
    </row>
    <row r="45" spans="1:5" ht="45">
      <c r="A45" s="17" t="s">
        <v>67</v>
      </c>
      <c r="B45" s="20" t="s">
        <v>68</v>
      </c>
      <c r="C45" s="19">
        <v>9617931</v>
      </c>
      <c r="D45" s="19">
        <v>54840</v>
      </c>
      <c r="E45" s="19">
        <f t="shared" si="0"/>
        <v>9672771</v>
      </c>
    </row>
    <row r="46" spans="1:5" ht="30">
      <c r="A46" s="17" t="s">
        <v>69</v>
      </c>
      <c r="B46" s="20" t="s">
        <v>70</v>
      </c>
      <c r="C46" s="19">
        <v>87107409</v>
      </c>
      <c r="D46" s="19"/>
      <c r="E46" s="19">
        <f t="shared" si="0"/>
        <v>87107409</v>
      </c>
    </row>
    <row r="47" spans="1:5" ht="45">
      <c r="A47" s="17" t="s">
        <v>71</v>
      </c>
      <c r="B47" s="20" t="s">
        <v>72</v>
      </c>
      <c r="C47" s="19">
        <v>34060614</v>
      </c>
      <c r="D47" s="19"/>
      <c r="E47" s="19">
        <f t="shared" si="0"/>
        <v>34060614</v>
      </c>
    </row>
    <row r="48" spans="1:5" ht="45">
      <c r="A48" s="17" t="s">
        <v>73</v>
      </c>
      <c r="B48" s="20" t="s">
        <v>74</v>
      </c>
      <c r="C48" s="19">
        <v>2128673</v>
      </c>
      <c r="D48" s="19"/>
      <c r="E48" s="19">
        <f t="shared" si="0"/>
        <v>2128673</v>
      </c>
    </row>
    <row r="49" spans="1:5" ht="30">
      <c r="A49" s="17" t="s">
        <v>75</v>
      </c>
      <c r="B49" s="20" t="s">
        <v>76</v>
      </c>
      <c r="C49" s="19">
        <v>4868293</v>
      </c>
      <c r="D49" s="19"/>
      <c r="E49" s="19">
        <f t="shared" si="0"/>
        <v>4868293</v>
      </c>
    </row>
    <row r="50" spans="1:5" ht="28.5">
      <c r="A50" s="8" t="s">
        <v>77</v>
      </c>
      <c r="B50" s="14" t="s">
        <v>78</v>
      </c>
      <c r="C50" s="15">
        <f>SUM(C51:C56)</f>
        <v>107242215</v>
      </c>
      <c r="D50" s="15">
        <f>SUM(D51:D56)</f>
        <v>80750000</v>
      </c>
      <c r="E50" s="16">
        <f t="shared" si="0"/>
        <v>187992215</v>
      </c>
    </row>
    <row r="51" spans="1:5" ht="60">
      <c r="A51" s="17" t="s">
        <v>10</v>
      </c>
      <c r="B51" s="20" t="s">
        <v>79</v>
      </c>
      <c r="C51" s="19">
        <v>8410807</v>
      </c>
      <c r="D51" s="19"/>
      <c r="E51" s="19">
        <f t="shared" si="0"/>
        <v>8410807</v>
      </c>
    </row>
    <row r="52" spans="1:5" ht="90">
      <c r="A52" s="17" t="s">
        <v>15</v>
      </c>
      <c r="B52" s="20" t="s">
        <v>80</v>
      </c>
      <c r="C52" s="19">
        <v>45153360</v>
      </c>
      <c r="D52" s="19"/>
      <c r="E52" s="19">
        <f t="shared" si="0"/>
        <v>45153360</v>
      </c>
    </row>
    <row r="53" spans="1:5" ht="240">
      <c r="A53" s="17" t="s">
        <v>17</v>
      </c>
      <c r="B53" s="20" t="s">
        <v>81</v>
      </c>
      <c r="C53" s="19">
        <v>3337488</v>
      </c>
      <c r="D53" s="19"/>
      <c r="E53" s="19">
        <f t="shared" si="0"/>
        <v>3337488</v>
      </c>
    </row>
    <row r="54" spans="1:5" ht="240">
      <c r="A54" s="17" t="s">
        <v>19</v>
      </c>
      <c r="B54" s="20" t="s">
        <v>82</v>
      </c>
      <c r="C54" s="19">
        <v>340560</v>
      </c>
      <c r="D54" s="19"/>
      <c r="E54" s="19">
        <f t="shared" si="0"/>
        <v>340560</v>
      </c>
    </row>
    <row r="55" spans="1:5" ht="60">
      <c r="A55" s="17" t="s">
        <v>21</v>
      </c>
      <c r="B55" s="20" t="s">
        <v>83</v>
      </c>
      <c r="C55" s="19"/>
      <c r="D55" s="19">
        <v>80750000</v>
      </c>
      <c r="E55" s="19">
        <f t="shared" si="0"/>
        <v>80750000</v>
      </c>
    </row>
    <row r="56" spans="1:5" ht="45">
      <c r="A56" s="17" t="s">
        <v>23</v>
      </c>
      <c r="B56" s="20" t="s">
        <v>84</v>
      </c>
      <c r="C56" s="19">
        <v>50000000</v>
      </c>
      <c r="D56" s="19"/>
      <c r="E56" s="19">
        <f t="shared" si="0"/>
        <v>50000000</v>
      </c>
    </row>
  </sheetData>
  <sheetProtection selectLockedCells="1" selectUnlockedCells="1"/>
  <mergeCells count="3">
    <mergeCell ref="D1:E1"/>
    <mergeCell ref="D2:E2"/>
    <mergeCell ref="A4:E4"/>
  </mergeCells>
  <printOptions/>
  <pageMargins left="0.5298611111111111" right="0.39375" top="0.5902777777777778" bottom="0.5902777777777778" header="0.5118055555555555" footer="0.4722222222222222"/>
  <pageSetup firstPageNumber="68" useFirstPageNumber="1" horizontalDpi="300" verticalDpi="300" orientation="portrait" paperSize="9" scale="6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2024-04-24T08:00:40Z</cp:lastPrinted>
  <dcterms:modified xsi:type="dcterms:W3CDTF">2024-04-24T08:01:03Z</dcterms:modified>
  <cp:category/>
  <cp:version/>
  <cp:contentType/>
  <cp:contentStatus/>
</cp:coreProperties>
</file>